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DIÇÕES TAB E CAT EM VIGOR\CGV TP 2026 - EM VIGOR\"/>
    </mc:Choice>
  </mc:AlternateContent>
  <xr:revisionPtr revIDLastSave="0" documentId="13_ncr:1_{FC494A5A-7ED1-4A24-AFF7-A896AF25B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P_PORTINH_V26" sheetId="3" r:id="rId1"/>
    <sheet name="CCF" sheetId="2" r:id="rId2"/>
  </sheets>
  <definedNames>
    <definedName name="_xlnm.Print_Titles" localSheetId="0">TP_PORTINH_V26!$1:$3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15" i="2"/>
  <c r="I16" i="2" l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15" i="2" l="1"/>
  <c r="I61" i="2" s="1"/>
</calcChain>
</file>

<file path=xl/sharedStrings.xml><?xml version="1.0" encoding="utf-8"?>
<sst xmlns="http://schemas.openxmlformats.org/spreadsheetml/2006/main" count="39" uniqueCount="35">
  <si>
    <t>CÓDIGO</t>
  </si>
  <si>
    <t>DESIGNAÇÃO</t>
  </si>
  <si>
    <t xml:space="preserve">DATA </t>
  </si>
  <si>
    <t>CLIENTE / CONTACTO / OBRA / MORADA</t>
  </si>
  <si>
    <t>Este documento não serve de factura.</t>
  </si>
  <si>
    <t xml:space="preserve"> DESIGNAÇÃO</t>
  </si>
  <si>
    <t>QUANT</t>
  </si>
  <si>
    <t>PREÇO TABELA</t>
  </si>
  <si>
    <t>TOTAL</t>
  </si>
  <si>
    <t xml:space="preserve"> TOTAL PREÇO TABELA</t>
  </si>
  <si>
    <t xml:space="preserve">ORÇAMENTO / PROFORMA </t>
  </si>
  <si>
    <t>OBSERV</t>
  </si>
  <si>
    <t>PREÇO UNITÁRIO €</t>
  </si>
  <si>
    <t>LEGENDA</t>
  </si>
  <si>
    <t>"FPE" Produto Fabricado Por Encomenda</t>
  </si>
  <si>
    <t>"Qualificado" Produto Qualificado pelo Distribuidor de Energia.</t>
  </si>
  <si>
    <t>"Conf DMA" Produto conforme a especificação do Distribuidor de Energia.</t>
  </si>
  <si>
    <t>"Alterado" Produto recentemente melhorado/alterado a nível técnico ou estético.</t>
  </si>
  <si>
    <t>"Novidade" Produto novo lançado recentemente no mercado.</t>
  </si>
  <si>
    <t>"Vari Qualif" Variante de Produto Qualificado pelo Distribuidor de Energia.</t>
  </si>
  <si>
    <t>"Descontinuar" Produto a descontinuar/retirar de mercado.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</si>
  <si>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O carimbo FPE identifica os produtos que a Quitérios não tem disponível para entrega imediata. Estes produtos são fabricados mediante encomenda e estão, por isso, sujeitos a prazos de entrega mais prolongados e/ ou quantidades mínimas.</t>
    </r>
  </si>
  <si>
    <t>QT POR EMB</t>
  </si>
  <si>
    <t>SAFETYMAX® BOX</t>
  </si>
  <si>
    <t>TABELA DE PREÇOS - PORTINHOLAS V26</t>
  </si>
  <si>
    <t>CX PORTINHOLA PBTN MONO V26 INT</t>
  </si>
  <si>
    <t>CX PORTINHOLA PBT TRI V26 INT</t>
  </si>
  <si>
    <t>CX PORTINHOLA PBTE 400 V26 INT</t>
  </si>
  <si>
    <t>CX PORTINHOLA PBTE 400 V26 EXT</t>
  </si>
  <si>
    <t>+32464</t>
  </si>
  <si>
    <t>+32474</t>
  </si>
  <si>
    <t>+32516</t>
  </si>
  <si>
    <t>+32517</t>
  </si>
  <si>
    <t>NOVO V26</t>
  </si>
  <si>
    <t>TP_PORTINHOLAS V26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</si>
</sst>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.5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1">
    <xf numFmtId="0" fontId="0" fillId="0" borderId="0" xfId="0"/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1" applyFont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4" fontId="1" fillId="0" borderId="0" xfId="1" applyNumberFormat="1" applyFont="1" applyAlignment="1">
      <alignment horizontal="center"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49" fontId="1" fillId="0" borderId="1" xfId="0" quotePrefix="1" applyNumberFormat="1" applyFont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2" fontId="1" fillId="0" borderId="0" xfId="1" applyNumberFormat="1" applyFont="1" applyAlignment="1">
      <alignment vertical="center"/>
    </xf>
    <xf numFmtId="4" fontId="1" fillId="0" borderId="0" xfId="1" applyNumberFormat="1" applyFont="1" applyAlignment="1">
      <alignment horizontal="right" vertical="center"/>
    </xf>
    <xf numFmtId="49" fontId="1" fillId="0" borderId="1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2 2" xfId="2" xr:uid="{27BA317B-0E64-4B6A-961B-39E70C43B92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A9A9A9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28575</xdr:rowOff>
    </xdr:from>
    <xdr:to>
      <xdr:col>3</xdr:col>
      <xdr:colOff>1593850</xdr:colOff>
      <xdr:row>3</xdr:row>
      <xdr:rowOff>166833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409575"/>
          <a:ext cx="2352674" cy="328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3"/>
  <sheetViews>
    <sheetView showGridLines="0" tabSelected="1" zoomScale="110" zoomScaleNormal="110" workbookViewId="0">
      <selection activeCell="C15" sqref="C15"/>
    </sheetView>
  </sheetViews>
  <sheetFormatPr defaultColWidth="9.140625" defaultRowHeight="13.7" customHeight="1" x14ac:dyDescent="0.2"/>
  <cols>
    <col min="1" max="1" width="1.5703125" style="23" customWidth="1"/>
    <col min="2" max="2" width="12.85546875" style="34" customWidth="1"/>
    <col min="3" max="3" width="49" style="35" customWidth="1"/>
    <col min="4" max="4" width="12" style="36" customWidth="1"/>
    <col min="5" max="5" width="7.42578125" style="34" customWidth="1"/>
    <col min="6" max="6" width="11.42578125" style="37" customWidth="1"/>
    <col min="7" max="7" width="2.140625" style="23" customWidth="1"/>
    <col min="8" max="16384" width="9.140625" style="23"/>
  </cols>
  <sheetData>
    <row r="1" spans="2:8" ht="13.7" customHeight="1" x14ac:dyDescent="0.2">
      <c r="B1" s="39" t="s">
        <v>24</v>
      </c>
      <c r="C1" s="39"/>
      <c r="D1" s="39"/>
      <c r="E1" s="39"/>
      <c r="F1" s="38" t="s">
        <v>34</v>
      </c>
    </row>
    <row r="2" spans="2:8" ht="27.75" customHeight="1" x14ac:dyDescent="0.2">
      <c r="B2" s="24" t="s">
        <v>0</v>
      </c>
      <c r="C2" s="25" t="s">
        <v>1</v>
      </c>
      <c r="D2" s="24" t="s">
        <v>11</v>
      </c>
      <c r="E2" s="26" t="s">
        <v>22</v>
      </c>
      <c r="F2" s="27" t="s">
        <v>12</v>
      </c>
    </row>
    <row r="3" spans="2:8" ht="13.7" customHeight="1" x14ac:dyDescent="0.2">
      <c r="B3" s="23"/>
      <c r="C3" s="23"/>
      <c r="D3" s="28"/>
      <c r="E3" s="23"/>
      <c r="F3" s="29"/>
    </row>
    <row r="4" spans="2:8" ht="13.7" customHeight="1" x14ac:dyDescent="0.2">
      <c r="B4" s="41" t="s">
        <v>23</v>
      </c>
      <c r="C4" s="42"/>
      <c r="D4" s="42"/>
      <c r="E4" s="42"/>
      <c r="F4" s="43"/>
      <c r="H4" s="44"/>
    </row>
    <row r="5" spans="2:8" ht="13.7" customHeight="1" x14ac:dyDescent="0.2">
      <c r="B5" s="46" t="s">
        <v>29</v>
      </c>
      <c r="C5" s="31" t="s">
        <v>25</v>
      </c>
      <c r="D5" s="32" t="s">
        <v>33</v>
      </c>
      <c r="E5" s="30">
        <v>1</v>
      </c>
      <c r="F5" s="33">
        <v>110.4</v>
      </c>
      <c r="H5" s="44"/>
    </row>
    <row r="6" spans="2:8" ht="13.7" customHeight="1" x14ac:dyDescent="0.2">
      <c r="B6" s="46" t="s">
        <v>30</v>
      </c>
      <c r="C6" s="31" t="s">
        <v>26</v>
      </c>
      <c r="D6" s="32" t="s">
        <v>33</v>
      </c>
      <c r="E6" s="30">
        <v>1</v>
      </c>
      <c r="F6" s="33">
        <v>144.19999999999999</v>
      </c>
      <c r="H6" s="44"/>
    </row>
    <row r="7" spans="2:8" ht="13.7" customHeight="1" x14ac:dyDescent="0.2">
      <c r="B7" s="46" t="s">
        <v>31</v>
      </c>
      <c r="C7" s="31" t="s">
        <v>27</v>
      </c>
      <c r="D7" s="32" t="s">
        <v>33</v>
      </c>
      <c r="E7" s="30">
        <v>1</v>
      </c>
      <c r="F7" s="33">
        <v>342</v>
      </c>
      <c r="H7" s="44"/>
    </row>
    <row r="8" spans="2:8" ht="13.7" customHeight="1" x14ac:dyDescent="0.2">
      <c r="B8" s="46" t="s">
        <v>32</v>
      </c>
      <c r="C8" s="31" t="s">
        <v>28</v>
      </c>
      <c r="D8" s="32" t="s">
        <v>33</v>
      </c>
      <c r="E8" s="30">
        <v>1</v>
      </c>
      <c r="F8" s="33">
        <v>371</v>
      </c>
      <c r="H8" s="44"/>
    </row>
    <row r="9" spans="2:8" ht="13.7" customHeight="1" x14ac:dyDescent="0.2">
      <c r="F9" s="45"/>
      <c r="H9" s="44"/>
    </row>
    <row r="10" spans="2:8" ht="13.7" customHeight="1" x14ac:dyDescent="0.2">
      <c r="F10" s="45"/>
      <c r="H10" s="44"/>
    </row>
    <row r="11" spans="2:8" ht="13.7" customHeight="1" x14ac:dyDescent="0.2">
      <c r="F11" s="45"/>
      <c r="H11" s="44"/>
    </row>
    <row r="12" spans="2:8" ht="13.7" customHeight="1" x14ac:dyDescent="0.2">
      <c r="F12" s="45"/>
      <c r="H12" s="44"/>
    </row>
    <row r="13" spans="2:8" ht="13.7" customHeight="1" x14ac:dyDescent="0.2">
      <c r="F13" s="45"/>
      <c r="H13" s="44"/>
    </row>
    <row r="14" spans="2:8" ht="13.7" customHeight="1" x14ac:dyDescent="0.2">
      <c r="F14" s="45"/>
      <c r="H14" s="44"/>
    </row>
    <row r="15" spans="2:8" ht="13.7" customHeight="1" x14ac:dyDescent="0.2">
      <c r="F15" s="45"/>
      <c r="H15" s="44"/>
    </row>
    <row r="16" spans="2:8" ht="13.7" customHeight="1" x14ac:dyDescent="0.2">
      <c r="F16" s="45"/>
      <c r="H16" s="44"/>
    </row>
    <row r="17" spans="6:8" ht="13.7" customHeight="1" x14ac:dyDescent="0.2">
      <c r="F17" s="45"/>
      <c r="H17" s="44"/>
    </row>
    <row r="18" spans="6:8" ht="13.7" customHeight="1" x14ac:dyDescent="0.2">
      <c r="F18" s="45"/>
      <c r="H18" s="44"/>
    </row>
    <row r="19" spans="6:8" ht="13.7" customHeight="1" x14ac:dyDescent="0.2">
      <c r="F19" s="45"/>
      <c r="H19" s="44"/>
    </row>
    <row r="20" spans="6:8" ht="13.7" customHeight="1" x14ac:dyDescent="0.2">
      <c r="F20" s="45"/>
      <c r="H20" s="44"/>
    </row>
    <row r="21" spans="6:8" ht="13.7" customHeight="1" x14ac:dyDescent="0.2">
      <c r="F21" s="45"/>
      <c r="H21" s="44"/>
    </row>
    <row r="22" spans="6:8" ht="13.7" customHeight="1" x14ac:dyDescent="0.2">
      <c r="F22" s="45"/>
      <c r="H22" s="44"/>
    </row>
    <row r="23" spans="6:8" ht="13.7" customHeight="1" x14ac:dyDescent="0.2">
      <c r="F23" s="45"/>
      <c r="H23" s="44"/>
    </row>
    <row r="24" spans="6:8" ht="13.7" customHeight="1" x14ac:dyDescent="0.2">
      <c r="F24" s="45"/>
      <c r="H24" s="44"/>
    </row>
    <row r="25" spans="6:8" ht="13.7" customHeight="1" x14ac:dyDescent="0.2">
      <c r="F25" s="45"/>
      <c r="H25" s="44"/>
    </row>
    <row r="26" spans="6:8" ht="13.7" customHeight="1" x14ac:dyDescent="0.2">
      <c r="F26" s="45"/>
      <c r="H26" s="44"/>
    </row>
    <row r="27" spans="6:8" ht="13.7" customHeight="1" x14ac:dyDescent="0.2">
      <c r="F27" s="45"/>
      <c r="H27" s="44"/>
    </row>
    <row r="28" spans="6:8" ht="13.7" customHeight="1" x14ac:dyDescent="0.2">
      <c r="F28" s="45"/>
      <c r="H28" s="44"/>
    </row>
    <row r="29" spans="6:8" ht="13.7" customHeight="1" x14ac:dyDescent="0.2">
      <c r="F29" s="45"/>
      <c r="H29" s="44"/>
    </row>
    <row r="30" spans="6:8" ht="13.7" customHeight="1" x14ac:dyDescent="0.2">
      <c r="F30" s="45"/>
      <c r="H30" s="44"/>
    </row>
    <row r="31" spans="6:8" ht="13.7" customHeight="1" x14ac:dyDescent="0.2">
      <c r="F31" s="45"/>
      <c r="H31" s="44"/>
    </row>
    <row r="32" spans="6:8" ht="13.7" customHeight="1" x14ac:dyDescent="0.2">
      <c r="F32" s="45"/>
      <c r="H32" s="44"/>
    </row>
    <row r="33" spans="2:8" ht="13.7" customHeight="1" x14ac:dyDescent="0.2">
      <c r="F33" s="45"/>
      <c r="H33" s="44"/>
    </row>
    <row r="34" spans="2:8" ht="13.7" customHeight="1" x14ac:dyDescent="0.2">
      <c r="F34" s="45"/>
      <c r="H34" s="44"/>
    </row>
    <row r="35" spans="2:8" ht="13.7" customHeight="1" x14ac:dyDescent="0.2">
      <c r="F35" s="45"/>
      <c r="H35" s="44"/>
    </row>
    <row r="36" spans="2:8" ht="13.7" customHeight="1" x14ac:dyDescent="0.2">
      <c r="F36" s="45"/>
      <c r="H36" s="44"/>
    </row>
    <row r="37" spans="2:8" ht="13.7" customHeight="1" x14ac:dyDescent="0.2">
      <c r="F37" s="45"/>
      <c r="H37" s="44"/>
    </row>
    <row r="38" spans="2:8" ht="13.7" customHeight="1" x14ac:dyDescent="0.2">
      <c r="F38" s="45"/>
      <c r="H38" s="44"/>
    </row>
    <row r="39" spans="2:8" ht="13.7" customHeight="1" x14ac:dyDescent="0.2">
      <c r="F39" s="45"/>
      <c r="H39" s="44"/>
    </row>
    <row r="40" spans="2:8" ht="13.7" customHeight="1" x14ac:dyDescent="0.2">
      <c r="F40" s="45"/>
      <c r="H40" s="44"/>
    </row>
    <row r="41" spans="2:8" ht="13.7" customHeight="1" x14ac:dyDescent="0.2">
      <c r="F41" s="45"/>
      <c r="H41" s="44"/>
    </row>
    <row r="42" spans="2:8" ht="13.7" customHeight="1" x14ac:dyDescent="0.2">
      <c r="F42" s="45"/>
      <c r="H42" s="44"/>
    </row>
    <row r="43" spans="2:8" ht="13.7" customHeight="1" x14ac:dyDescent="0.2">
      <c r="F43" s="45"/>
      <c r="H43" s="44"/>
    </row>
    <row r="44" spans="2:8" ht="13.7" customHeight="1" x14ac:dyDescent="0.2">
      <c r="G44" s="37"/>
    </row>
    <row r="45" spans="2:8" ht="13.7" customHeight="1" x14ac:dyDescent="0.2">
      <c r="B45" s="35" t="s">
        <v>13</v>
      </c>
    </row>
    <row r="46" spans="2:8" ht="13.7" customHeight="1" x14ac:dyDescent="0.2">
      <c r="B46" s="35" t="s">
        <v>15</v>
      </c>
    </row>
    <row r="47" spans="2:8" ht="13.7" customHeight="1" x14ac:dyDescent="0.2">
      <c r="B47" s="35" t="s">
        <v>19</v>
      </c>
    </row>
    <row r="48" spans="2:8" ht="13.7" customHeight="1" x14ac:dyDescent="0.2">
      <c r="B48" s="35" t="s">
        <v>16</v>
      </c>
    </row>
    <row r="49" spans="2:6" ht="13.7" customHeight="1" x14ac:dyDescent="0.2">
      <c r="B49" s="35" t="s">
        <v>17</v>
      </c>
    </row>
    <row r="50" spans="2:6" ht="13.7" customHeight="1" x14ac:dyDescent="0.2">
      <c r="B50" s="35" t="s">
        <v>18</v>
      </c>
    </row>
    <row r="51" spans="2:6" ht="13.7" customHeight="1" x14ac:dyDescent="0.2">
      <c r="B51" s="35" t="s">
        <v>20</v>
      </c>
    </row>
    <row r="52" spans="2:6" ht="13.7" customHeight="1" x14ac:dyDescent="0.2">
      <c r="B52" s="35" t="s">
        <v>14</v>
      </c>
    </row>
    <row r="53" spans="2:6" ht="27" customHeight="1" x14ac:dyDescent="0.2">
      <c r="B53" s="47" t="s">
        <v>21</v>
      </c>
      <c r="C53" s="47"/>
      <c r="D53" s="47"/>
      <c r="E53" s="47"/>
      <c r="F53" s="47"/>
    </row>
    <row r="54" spans="2:6" ht="13.7" customHeight="1" x14ac:dyDescent="0.2">
      <c r="B54" s="35"/>
    </row>
    <row r="55" spans="2:6" ht="13.7" customHeight="1" x14ac:dyDescent="0.2">
      <c r="B55" s="35"/>
    </row>
    <row r="56" spans="2:6" ht="13.7" customHeight="1" x14ac:dyDescent="0.2">
      <c r="B56" s="35"/>
    </row>
    <row r="57" spans="2:6" ht="13.7" customHeight="1" x14ac:dyDescent="0.2">
      <c r="B57" s="35"/>
    </row>
    <row r="58" spans="2:6" ht="13.7" customHeight="1" x14ac:dyDescent="0.2">
      <c r="B58" s="35"/>
    </row>
    <row r="59" spans="2:6" ht="13.7" customHeight="1" x14ac:dyDescent="0.2">
      <c r="B59" s="35"/>
    </row>
    <row r="60" spans="2:6" ht="13.7" customHeight="1" x14ac:dyDescent="0.2">
      <c r="B60" s="35"/>
    </row>
    <row r="61" spans="2:6" ht="13.7" customHeight="1" x14ac:dyDescent="0.2">
      <c r="B61" s="35"/>
    </row>
    <row r="62" spans="2:6" ht="13.7" customHeight="1" x14ac:dyDescent="0.2">
      <c r="B62" s="35"/>
    </row>
    <row r="63" spans="2:6" ht="13.7" customHeight="1" x14ac:dyDescent="0.2">
      <c r="B63" s="35"/>
    </row>
  </sheetData>
  <mergeCells count="1">
    <mergeCell ref="B53:F53"/>
  </mergeCells>
  <phoneticPr fontId="9" type="noConversion"/>
  <pageMargins left="0.55118110236220474" right="0.39370078740157483" top="0.82677165354330717" bottom="0.51181102362204722" header="0.35433070866141736" footer="0.39370078740157483"/>
  <pageSetup paperSize="9" fitToHeight="0" orientation="portrait" r:id="rId1"/>
  <headerFooter>
    <oddHeader>&amp;L    &amp;G&amp;R&amp;G  &amp;K00+000.</oddHeader>
    <oddFooter>&amp;L&amp;"-,Normal"&amp;7     TP_PORTINHOLAS_V26 - Entrada em vigor a 24 de Abril de 2026. Preços recomendados para venda sujeitos a IVA à taxa legal.&amp;R&amp;"-,Normal"&amp;7Pág. &amp;P de &amp;N   &amp;K00+000.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2"/>
  <sheetViews>
    <sheetView zoomScale="110" zoomScaleNormal="110" workbookViewId="0">
      <selection activeCell="C15" sqref="C15"/>
    </sheetView>
  </sheetViews>
  <sheetFormatPr defaultRowHeight="12" x14ac:dyDescent="0.2"/>
  <cols>
    <col min="1" max="2" width="3.28515625" style="2" customWidth="1"/>
    <col min="3" max="3" width="11.85546875" style="2" customWidth="1"/>
    <col min="4" max="4" width="38.28515625" style="2" customWidth="1"/>
    <col min="5" max="5" width="9.85546875" style="3" customWidth="1"/>
    <col min="6" max="6" width="9.85546875" style="2" customWidth="1"/>
    <col min="7" max="9" width="9.7109375" style="2" customWidth="1"/>
    <col min="10" max="11" width="3.28515625" style="2" customWidth="1"/>
    <col min="12" max="256" width="9.140625" style="2"/>
    <col min="257" max="258" width="3.28515625" style="2" customWidth="1"/>
    <col min="259" max="259" width="9.85546875" style="2" customWidth="1"/>
    <col min="260" max="260" width="38.5703125" style="2" customWidth="1"/>
    <col min="261" max="265" width="9.85546875" style="2" customWidth="1"/>
    <col min="266" max="267" width="3.28515625" style="2" customWidth="1"/>
    <col min="268" max="512" width="9.140625" style="2"/>
    <col min="513" max="514" width="3.28515625" style="2" customWidth="1"/>
    <col min="515" max="515" width="9.85546875" style="2" customWidth="1"/>
    <col min="516" max="516" width="38.5703125" style="2" customWidth="1"/>
    <col min="517" max="521" width="9.85546875" style="2" customWidth="1"/>
    <col min="522" max="523" width="3.28515625" style="2" customWidth="1"/>
    <col min="524" max="768" width="9.140625" style="2"/>
    <col min="769" max="770" width="3.28515625" style="2" customWidth="1"/>
    <col min="771" max="771" width="9.85546875" style="2" customWidth="1"/>
    <col min="772" max="772" width="38.5703125" style="2" customWidth="1"/>
    <col min="773" max="777" width="9.85546875" style="2" customWidth="1"/>
    <col min="778" max="779" width="3.28515625" style="2" customWidth="1"/>
    <col min="780" max="1024" width="9.140625" style="2"/>
    <col min="1025" max="1026" width="3.28515625" style="2" customWidth="1"/>
    <col min="1027" max="1027" width="9.85546875" style="2" customWidth="1"/>
    <col min="1028" max="1028" width="38.5703125" style="2" customWidth="1"/>
    <col min="1029" max="1033" width="9.85546875" style="2" customWidth="1"/>
    <col min="1034" max="1035" width="3.28515625" style="2" customWidth="1"/>
    <col min="1036" max="1280" width="9.140625" style="2"/>
    <col min="1281" max="1282" width="3.28515625" style="2" customWidth="1"/>
    <col min="1283" max="1283" width="9.85546875" style="2" customWidth="1"/>
    <col min="1284" max="1284" width="38.5703125" style="2" customWidth="1"/>
    <col min="1285" max="1289" width="9.85546875" style="2" customWidth="1"/>
    <col min="1290" max="1291" width="3.28515625" style="2" customWidth="1"/>
    <col min="1292" max="1536" width="9.140625" style="2"/>
    <col min="1537" max="1538" width="3.28515625" style="2" customWidth="1"/>
    <col min="1539" max="1539" width="9.85546875" style="2" customWidth="1"/>
    <col min="1540" max="1540" width="38.5703125" style="2" customWidth="1"/>
    <col min="1541" max="1545" width="9.85546875" style="2" customWidth="1"/>
    <col min="1546" max="1547" width="3.28515625" style="2" customWidth="1"/>
    <col min="1548" max="1792" width="9.140625" style="2"/>
    <col min="1793" max="1794" width="3.28515625" style="2" customWidth="1"/>
    <col min="1795" max="1795" width="9.85546875" style="2" customWidth="1"/>
    <col min="1796" max="1796" width="38.5703125" style="2" customWidth="1"/>
    <col min="1797" max="1801" width="9.85546875" style="2" customWidth="1"/>
    <col min="1802" max="1803" width="3.28515625" style="2" customWidth="1"/>
    <col min="1804" max="2048" width="9.140625" style="2"/>
    <col min="2049" max="2050" width="3.28515625" style="2" customWidth="1"/>
    <col min="2051" max="2051" width="9.85546875" style="2" customWidth="1"/>
    <col min="2052" max="2052" width="38.5703125" style="2" customWidth="1"/>
    <col min="2053" max="2057" width="9.85546875" style="2" customWidth="1"/>
    <col min="2058" max="2059" width="3.28515625" style="2" customWidth="1"/>
    <col min="2060" max="2304" width="9.140625" style="2"/>
    <col min="2305" max="2306" width="3.28515625" style="2" customWidth="1"/>
    <col min="2307" max="2307" width="9.85546875" style="2" customWidth="1"/>
    <col min="2308" max="2308" width="38.5703125" style="2" customWidth="1"/>
    <col min="2309" max="2313" width="9.85546875" style="2" customWidth="1"/>
    <col min="2314" max="2315" width="3.28515625" style="2" customWidth="1"/>
    <col min="2316" max="2560" width="9.140625" style="2"/>
    <col min="2561" max="2562" width="3.28515625" style="2" customWidth="1"/>
    <col min="2563" max="2563" width="9.85546875" style="2" customWidth="1"/>
    <col min="2564" max="2564" width="38.5703125" style="2" customWidth="1"/>
    <col min="2565" max="2569" width="9.85546875" style="2" customWidth="1"/>
    <col min="2570" max="2571" width="3.28515625" style="2" customWidth="1"/>
    <col min="2572" max="2816" width="9.140625" style="2"/>
    <col min="2817" max="2818" width="3.28515625" style="2" customWidth="1"/>
    <col min="2819" max="2819" width="9.85546875" style="2" customWidth="1"/>
    <col min="2820" max="2820" width="38.5703125" style="2" customWidth="1"/>
    <col min="2821" max="2825" width="9.85546875" style="2" customWidth="1"/>
    <col min="2826" max="2827" width="3.28515625" style="2" customWidth="1"/>
    <col min="2828" max="3072" width="9.140625" style="2"/>
    <col min="3073" max="3074" width="3.28515625" style="2" customWidth="1"/>
    <col min="3075" max="3075" width="9.85546875" style="2" customWidth="1"/>
    <col min="3076" max="3076" width="38.5703125" style="2" customWidth="1"/>
    <col min="3077" max="3081" width="9.85546875" style="2" customWidth="1"/>
    <col min="3082" max="3083" width="3.28515625" style="2" customWidth="1"/>
    <col min="3084" max="3328" width="9.140625" style="2"/>
    <col min="3329" max="3330" width="3.28515625" style="2" customWidth="1"/>
    <col min="3331" max="3331" width="9.85546875" style="2" customWidth="1"/>
    <col min="3332" max="3332" width="38.5703125" style="2" customWidth="1"/>
    <col min="3333" max="3337" width="9.85546875" style="2" customWidth="1"/>
    <col min="3338" max="3339" width="3.28515625" style="2" customWidth="1"/>
    <col min="3340" max="3584" width="9.140625" style="2"/>
    <col min="3585" max="3586" width="3.28515625" style="2" customWidth="1"/>
    <col min="3587" max="3587" width="9.85546875" style="2" customWidth="1"/>
    <col min="3588" max="3588" width="38.5703125" style="2" customWidth="1"/>
    <col min="3589" max="3593" width="9.85546875" style="2" customWidth="1"/>
    <col min="3594" max="3595" width="3.28515625" style="2" customWidth="1"/>
    <col min="3596" max="3840" width="9.140625" style="2"/>
    <col min="3841" max="3842" width="3.28515625" style="2" customWidth="1"/>
    <col min="3843" max="3843" width="9.85546875" style="2" customWidth="1"/>
    <col min="3844" max="3844" width="38.5703125" style="2" customWidth="1"/>
    <col min="3845" max="3849" width="9.85546875" style="2" customWidth="1"/>
    <col min="3850" max="3851" width="3.28515625" style="2" customWidth="1"/>
    <col min="3852" max="4096" width="9.140625" style="2"/>
    <col min="4097" max="4098" width="3.28515625" style="2" customWidth="1"/>
    <col min="4099" max="4099" width="9.85546875" style="2" customWidth="1"/>
    <col min="4100" max="4100" width="38.5703125" style="2" customWidth="1"/>
    <col min="4101" max="4105" width="9.85546875" style="2" customWidth="1"/>
    <col min="4106" max="4107" width="3.28515625" style="2" customWidth="1"/>
    <col min="4108" max="4352" width="9.140625" style="2"/>
    <col min="4353" max="4354" width="3.28515625" style="2" customWidth="1"/>
    <col min="4355" max="4355" width="9.85546875" style="2" customWidth="1"/>
    <col min="4356" max="4356" width="38.5703125" style="2" customWidth="1"/>
    <col min="4357" max="4361" width="9.85546875" style="2" customWidth="1"/>
    <col min="4362" max="4363" width="3.28515625" style="2" customWidth="1"/>
    <col min="4364" max="4608" width="9.140625" style="2"/>
    <col min="4609" max="4610" width="3.28515625" style="2" customWidth="1"/>
    <col min="4611" max="4611" width="9.85546875" style="2" customWidth="1"/>
    <col min="4612" max="4612" width="38.5703125" style="2" customWidth="1"/>
    <col min="4613" max="4617" width="9.85546875" style="2" customWidth="1"/>
    <col min="4618" max="4619" width="3.28515625" style="2" customWidth="1"/>
    <col min="4620" max="4864" width="9.140625" style="2"/>
    <col min="4865" max="4866" width="3.28515625" style="2" customWidth="1"/>
    <col min="4867" max="4867" width="9.85546875" style="2" customWidth="1"/>
    <col min="4868" max="4868" width="38.5703125" style="2" customWidth="1"/>
    <col min="4869" max="4873" width="9.85546875" style="2" customWidth="1"/>
    <col min="4874" max="4875" width="3.28515625" style="2" customWidth="1"/>
    <col min="4876" max="5120" width="9.140625" style="2"/>
    <col min="5121" max="5122" width="3.28515625" style="2" customWidth="1"/>
    <col min="5123" max="5123" width="9.85546875" style="2" customWidth="1"/>
    <col min="5124" max="5124" width="38.5703125" style="2" customWidth="1"/>
    <col min="5125" max="5129" width="9.85546875" style="2" customWidth="1"/>
    <col min="5130" max="5131" width="3.28515625" style="2" customWidth="1"/>
    <col min="5132" max="5376" width="9.140625" style="2"/>
    <col min="5377" max="5378" width="3.28515625" style="2" customWidth="1"/>
    <col min="5379" max="5379" width="9.85546875" style="2" customWidth="1"/>
    <col min="5380" max="5380" width="38.5703125" style="2" customWidth="1"/>
    <col min="5381" max="5385" width="9.85546875" style="2" customWidth="1"/>
    <col min="5386" max="5387" width="3.28515625" style="2" customWidth="1"/>
    <col min="5388" max="5632" width="9.140625" style="2"/>
    <col min="5633" max="5634" width="3.28515625" style="2" customWidth="1"/>
    <col min="5635" max="5635" width="9.85546875" style="2" customWidth="1"/>
    <col min="5636" max="5636" width="38.5703125" style="2" customWidth="1"/>
    <col min="5637" max="5641" width="9.85546875" style="2" customWidth="1"/>
    <col min="5642" max="5643" width="3.28515625" style="2" customWidth="1"/>
    <col min="5644" max="5888" width="9.140625" style="2"/>
    <col min="5889" max="5890" width="3.28515625" style="2" customWidth="1"/>
    <col min="5891" max="5891" width="9.85546875" style="2" customWidth="1"/>
    <col min="5892" max="5892" width="38.5703125" style="2" customWidth="1"/>
    <col min="5893" max="5897" width="9.85546875" style="2" customWidth="1"/>
    <col min="5898" max="5899" width="3.28515625" style="2" customWidth="1"/>
    <col min="5900" max="6144" width="9.140625" style="2"/>
    <col min="6145" max="6146" width="3.28515625" style="2" customWidth="1"/>
    <col min="6147" max="6147" width="9.85546875" style="2" customWidth="1"/>
    <col min="6148" max="6148" width="38.5703125" style="2" customWidth="1"/>
    <col min="6149" max="6153" width="9.85546875" style="2" customWidth="1"/>
    <col min="6154" max="6155" width="3.28515625" style="2" customWidth="1"/>
    <col min="6156" max="6400" width="9.140625" style="2"/>
    <col min="6401" max="6402" width="3.28515625" style="2" customWidth="1"/>
    <col min="6403" max="6403" width="9.85546875" style="2" customWidth="1"/>
    <col min="6404" max="6404" width="38.5703125" style="2" customWidth="1"/>
    <col min="6405" max="6409" width="9.85546875" style="2" customWidth="1"/>
    <col min="6410" max="6411" width="3.28515625" style="2" customWidth="1"/>
    <col min="6412" max="6656" width="9.140625" style="2"/>
    <col min="6657" max="6658" width="3.28515625" style="2" customWidth="1"/>
    <col min="6659" max="6659" width="9.85546875" style="2" customWidth="1"/>
    <col min="6660" max="6660" width="38.5703125" style="2" customWidth="1"/>
    <col min="6661" max="6665" width="9.85546875" style="2" customWidth="1"/>
    <col min="6666" max="6667" width="3.28515625" style="2" customWidth="1"/>
    <col min="6668" max="6912" width="9.140625" style="2"/>
    <col min="6913" max="6914" width="3.28515625" style="2" customWidth="1"/>
    <col min="6915" max="6915" width="9.85546875" style="2" customWidth="1"/>
    <col min="6916" max="6916" width="38.5703125" style="2" customWidth="1"/>
    <col min="6917" max="6921" width="9.85546875" style="2" customWidth="1"/>
    <col min="6922" max="6923" width="3.28515625" style="2" customWidth="1"/>
    <col min="6924" max="7168" width="9.140625" style="2"/>
    <col min="7169" max="7170" width="3.28515625" style="2" customWidth="1"/>
    <col min="7171" max="7171" width="9.85546875" style="2" customWidth="1"/>
    <col min="7172" max="7172" width="38.5703125" style="2" customWidth="1"/>
    <col min="7173" max="7177" width="9.85546875" style="2" customWidth="1"/>
    <col min="7178" max="7179" width="3.28515625" style="2" customWidth="1"/>
    <col min="7180" max="7424" width="9.140625" style="2"/>
    <col min="7425" max="7426" width="3.28515625" style="2" customWidth="1"/>
    <col min="7427" max="7427" width="9.85546875" style="2" customWidth="1"/>
    <col min="7428" max="7428" width="38.5703125" style="2" customWidth="1"/>
    <col min="7429" max="7433" width="9.85546875" style="2" customWidth="1"/>
    <col min="7434" max="7435" width="3.28515625" style="2" customWidth="1"/>
    <col min="7436" max="7680" width="9.140625" style="2"/>
    <col min="7681" max="7682" width="3.28515625" style="2" customWidth="1"/>
    <col min="7683" max="7683" width="9.85546875" style="2" customWidth="1"/>
    <col min="7684" max="7684" width="38.5703125" style="2" customWidth="1"/>
    <col min="7685" max="7689" width="9.85546875" style="2" customWidth="1"/>
    <col min="7690" max="7691" width="3.28515625" style="2" customWidth="1"/>
    <col min="7692" max="7936" width="9.140625" style="2"/>
    <col min="7937" max="7938" width="3.28515625" style="2" customWidth="1"/>
    <col min="7939" max="7939" width="9.85546875" style="2" customWidth="1"/>
    <col min="7940" max="7940" width="38.5703125" style="2" customWidth="1"/>
    <col min="7941" max="7945" width="9.85546875" style="2" customWidth="1"/>
    <col min="7946" max="7947" width="3.28515625" style="2" customWidth="1"/>
    <col min="7948" max="8192" width="9.140625" style="2"/>
    <col min="8193" max="8194" width="3.28515625" style="2" customWidth="1"/>
    <col min="8195" max="8195" width="9.85546875" style="2" customWidth="1"/>
    <col min="8196" max="8196" width="38.5703125" style="2" customWidth="1"/>
    <col min="8197" max="8201" width="9.85546875" style="2" customWidth="1"/>
    <col min="8202" max="8203" width="3.28515625" style="2" customWidth="1"/>
    <col min="8204" max="8448" width="9.140625" style="2"/>
    <col min="8449" max="8450" width="3.28515625" style="2" customWidth="1"/>
    <col min="8451" max="8451" width="9.85546875" style="2" customWidth="1"/>
    <col min="8452" max="8452" width="38.5703125" style="2" customWidth="1"/>
    <col min="8453" max="8457" width="9.85546875" style="2" customWidth="1"/>
    <col min="8458" max="8459" width="3.28515625" style="2" customWidth="1"/>
    <col min="8460" max="8704" width="9.140625" style="2"/>
    <col min="8705" max="8706" width="3.28515625" style="2" customWidth="1"/>
    <col min="8707" max="8707" width="9.85546875" style="2" customWidth="1"/>
    <col min="8708" max="8708" width="38.5703125" style="2" customWidth="1"/>
    <col min="8709" max="8713" width="9.85546875" style="2" customWidth="1"/>
    <col min="8714" max="8715" width="3.28515625" style="2" customWidth="1"/>
    <col min="8716" max="8960" width="9.140625" style="2"/>
    <col min="8961" max="8962" width="3.28515625" style="2" customWidth="1"/>
    <col min="8963" max="8963" width="9.85546875" style="2" customWidth="1"/>
    <col min="8964" max="8964" width="38.5703125" style="2" customWidth="1"/>
    <col min="8965" max="8969" width="9.85546875" style="2" customWidth="1"/>
    <col min="8970" max="8971" width="3.28515625" style="2" customWidth="1"/>
    <col min="8972" max="9216" width="9.140625" style="2"/>
    <col min="9217" max="9218" width="3.28515625" style="2" customWidth="1"/>
    <col min="9219" max="9219" width="9.85546875" style="2" customWidth="1"/>
    <col min="9220" max="9220" width="38.5703125" style="2" customWidth="1"/>
    <col min="9221" max="9225" width="9.85546875" style="2" customWidth="1"/>
    <col min="9226" max="9227" width="3.28515625" style="2" customWidth="1"/>
    <col min="9228" max="9472" width="9.140625" style="2"/>
    <col min="9473" max="9474" width="3.28515625" style="2" customWidth="1"/>
    <col min="9475" max="9475" width="9.85546875" style="2" customWidth="1"/>
    <col min="9476" max="9476" width="38.5703125" style="2" customWidth="1"/>
    <col min="9477" max="9481" width="9.85546875" style="2" customWidth="1"/>
    <col min="9482" max="9483" width="3.28515625" style="2" customWidth="1"/>
    <col min="9484" max="9728" width="9.140625" style="2"/>
    <col min="9729" max="9730" width="3.28515625" style="2" customWidth="1"/>
    <col min="9731" max="9731" width="9.85546875" style="2" customWidth="1"/>
    <col min="9732" max="9732" width="38.5703125" style="2" customWidth="1"/>
    <col min="9733" max="9737" width="9.85546875" style="2" customWidth="1"/>
    <col min="9738" max="9739" width="3.28515625" style="2" customWidth="1"/>
    <col min="9740" max="9984" width="9.140625" style="2"/>
    <col min="9985" max="9986" width="3.28515625" style="2" customWidth="1"/>
    <col min="9987" max="9987" width="9.85546875" style="2" customWidth="1"/>
    <col min="9988" max="9988" width="38.5703125" style="2" customWidth="1"/>
    <col min="9989" max="9993" width="9.85546875" style="2" customWidth="1"/>
    <col min="9994" max="9995" width="3.28515625" style="2" customWidth="1"/>
    <col min="9996" max="10240" width="9.140625" style="2"/>
    <col min="10241" max="10242" width="3.28515625" style="2" customWidth="1"/>
    <col min="10243" max="10243" width="9.85546875" style="2" customWidth="1"/>
    <col min="10244" max="10244" width="38.5703125" style="2" customWidth="1"/>
    <col min="10245" max="10249" width="9.85546875" style="2" customWidth="1"/>
    <col min="10250" max="10251" width="3.28515625" style="2" customWidth="1"/>
    <col min="10252" max="10496" width="9.140625" style="2"/>
    <col min="10497" max="10498" width="3.28515625" style="2" customWidth="1"/>
    <col min="10499" max="10499" width="9.85546875" style="2" customWidth="1"/>
    <col min="10500" max="10500" width="38.5703125" style="2" customWidth="1"/>
    <col min="10501" max="10505" width="9.85546875" style="2" customWidth="1"/>
    <col min="10506" max="10507" width="3.28515625" style="2" customWidth="1"/>
    <col min="10508" max="10752" width="9.140625" style="2"/>
    <col min="10753" max="10754" width="3.28515625" style="2" customWidth="1"/>
    <col min="10755" max="10755" width="9.85546875" style="2" customWidth="1"/>
    <col min="10756" max="10756" width="38.5703125" style="2" customWidth="1"/>
    <col min="10757" max="10761" width="9.85546875" style="2" customWidth="1"/>
    <col min="10762" max="10763" width="3.28515625" style="2" customWidth="1"/>
    <col min="10764" max="11008" width="9.140625" style="2"/>
    <col min="11009" max="11010" width="3.28515625" style="2" customWidth="1"/>
    <col min="11011" max="11011" width="9.85546875" style="2" customWidth="1"/>
    <col min="11012" max="11012" width="38.5703125" style="2" customWidth="1"/>
    <col min="11013" max="11017" width="9.85546875" style="2" customWidth="1"/>
    <col min="11018" max="11019" width="3.28515625" style="2" customWidth="1"/>
    <col min="11020" max="11264" width="9.140625" style="2"/>
    <col min="11265" max="11266" width="3.28515625" style="2" customWidth="1"/>
    <col min="11267" max="11267" width="9.85546875" style="2" customWidth="1"/>
    <col min="11268" max="11268" width="38.5703125" style="2" customWidth="1"/>
    <col min="11269" max="11273" width="9.85546875" style="2" customWidth="1"/>
    <col min="11274" max="11275" width="3.28515625" style="2" customWidth="1"/>
    <col min="11276" max="11520" width="9.140625" style="2"/>
    <col min="11521" max="11522" width="3.28515625" style="2" customWidth="1"/>
    <col min="11523" max="11523" width="9.85546875" style="2" customWidth="1"/>
    <col min="11524" max="11524" width="38.5703125" style="2" customWidth="1"/>
    <col min="11525" max="11529" width="9.85546875" style="2" customWidth="1"/>
    <col min="11530" max="11531" width="3.28515625" style="2" customWidth="1"/>
    <col min="11532" max="11776" width="9.140625" style="2"/>
    <col min="11777" max="11778" width="3.28515625" style="2" customWidth="1"/>
    <col min="11779" max="11779" width="9.85546875" style="2" customWidth="1"/>
    <col min="11780" max="11780" width="38.5703125" style="2" customWidth="1"/>
    <col min="11781" max="11785" width="9.85546875" style="2" customWidth="1"/>
    <col min="11786" max="11787" width="3.28515625" style="2" customWidth="1"/>
    <col min="11788" max="12032" width="9.140625" style="2"/>
    <col min="12033" max="12034" width="3.28515625" style="2" customWidth="1"/>
    <col min="12035" max="12035" width="9.85546875" style="2" customWidth="1"/>
    <col min="12036" max="12036" width="38.5703125" style="2" customWidth="1"/>
    <col min="12037" max="12041" width="9.85546875" style="2" customWidth="1"/>
    <col min="12042" max="12043" width="3.28515625" style="2" customWidth="1"/>
    <col min="12044" max="12288" width="9.140625" style="2"/>
    <col min="12289" max="12290" width="3.28515625" style="2" customWidth="1"/>
    <col min="12291" max="12291" width="9.85546875" style="2" customWidth="1"/>
    <col min="12292" max="12292" width="38.5703125" style="2" customWidth="1"/>
    <col min="12293" max="12297" width="9.85546875" style="2" customWidth="1"/>
    <col min="12298" max="12299" width="3.28515625" style="2" customWidth="1"/>
    <col min="12300" max="12544" width="9.140625" style="2"/>
    <col min="12545" max="12546" width="3.28515625" style="2" customWidth="1"/>
    <col min="12547" max="12547" width="9.85546875" style="2" customWidth="1"/>
    <col min="12548" max="12548" width="38.5703125" style="2" customWidth="1"/>
    <col min="12549" max="12553" width="9.85546875" style="2" customWidth="1"/>
    <col min="12554" max="12555" width="3.28515625" style="2" customWidth="1"/>
    <col min="12556" max="12800" width="9.140625" style="2"/>
    <col min="12801" max="12802" width="3.28515625" style="2" customWidth="1"/>
    <col min="12803" max="12803" width="9.85546875" style="2" customWidth="1"/>
    <col min="12804" max="12804" width="38.5703125" style="2" customWidth="1"/>
    <col min="12805" max="12809" width="9.85546875" style="2" customWidth="1"/>
    <col min="12810" max="12811" width="3.28515625" style="2" customWidth="1"/>
    <col min="12812" max="13056" width="9.140625" style="2"/>
    <col min="13057" max="13058" width="3.28515625" style="2" customWidth="1"/>
    <col min="13059" max="13059" width="9.85546875" style="2" customWidth="1"/>
    <col min="13060" max="13060" width="38.5703125" style="2" customWidth="1"/>
    <col min="13061" max="13065" width="9.85546875" style="2" customWidth="1"/>
    <col min="13066" max="13067" width="3.28515625" style="2" customWidth="1"/>
    <col min="13068" max="13312" width="9.140625" style="2"/>
    <col min="13313" max="13314" width="3.28515625" style="2" customWidth="1"/>
    <col min="13315" max="13315" width="9.85546875" style="2" customWidth="1"/>
    <col min="13316" max="13316" width="38.5703125" style="2" customWidth="1"/>
    <col min="13317" max="13321" width="9.85546875" style="2" customWidth="1"/>
    <col min="13322" max="13323" width="3.28515625" style="2" customWidth="1"/>
    <col min="13324" max="13568" width="9.140625" style="2"/>
    <col min="13569" max="13570" width="3.28515625" style="2" customWidth="1"/>
    <col min="13571" max="13571" width="9.85546875" style="2" customWidth="1"/>
    <col min="13572" max="13572" width="38.5703125" style="2" customWidth="1"/>
    <col min="13573" max="13577" width="9.85546875" style="2" customWidth="1"/>
    <col min="13578" max="13579" width="3.28515625" style="2" customWidth="1"/>
    <col min="13580" max="13824" width="9.140625" style="2"/>
    <col min="13825" max="13826" width="3.28515625" style="2" customWidth="1"/>
    <col min="13827" max="13827" width="9.85546875" style="2" customWidth="1"/>
    <col min="13828" max="13828" width="38.5703125" style="2" customWidth="1"/>
    <col min="13829" max="13833" width="9.85546875" style="2" customWidth="1"/>
    <col min="13834" max="13835" width="3.28515625" style="2" customWidth="1"/>
    <col min="13836" max="14080" width="9.140625" style="2"/>
    <col min="14081" max="14082" width="3.28515625" style="2" customWidth="1"/>
    <col min="14083" max="14083" width="9.85546875" style="2" customWidth="1"/>
    <col min="14084" max="14084" width="38.5703125" style="2" customWidth="1"/>
    <col min="14085" max="14089" width="9.85546875" style="2" customWidth="1"/>
    <col min="14090" max="14091" width="3.28515625" style="2" customWidth="1"/>
    <col min="14092" max="14336" width="9.140625" style="2"/>
    <col min="14337" max="14338" width="3.28515625" style="2" customWidth="1"/>
    <col min="14339" max="14339" width="9.85546875" style="2" customWidth="1"/>
    <col min="14340" max="14340" width="38.5703125" style="2" customWidth="1"/>
    <col min="14341" max="14345" width="9.85546875" style="2" customWidth="1"/>
    <col min="14346" max="14347" width="3.28515625" style="2" customWidth="1"/>
    <col min="14348" max="14592" width="9.140625" style="2"/>
    <col min="14593" max="14594" width="3.28515625" style="2" customWidth="1"/>
    <col min="14595" max="14595" width="9.85546875" style="2" customWidth="1"/>
    <col min="14596" max="14596" width="38.5703125" style="2" customWidth="1"/>
    <col min="14597" max="14601" width="9.85546875" style="2" customWidth="1"/>
    <col min="14602" max="14603" width="3.28515625" style="2" customWidth="1"/>
    <col min="14604" max="14848" width="9.140625" style="2"/>
    <col min="14849" max="14850" width="3.28515625" style="2" customWidth="1"/>
    <col min="14851" max="14851" width="9.85546875" style="2" customWidth="1"/>
    <col min="14852" max="14852" width="38.5703125" style="2" customWidth="1"/>
    <col min="14853" max="14857" width="9.85546875" style="2" customWidth="1"/>
    <col min="14858" max="14859" width="3.28515625" style="2" customWidth="1"/>
    <col min="14860" max="15104" width="9.140625" style="2"/>
    <col min="15105" max="15106" width="3.28515625" style="2" customWidth="1"/>
    <col min="15107" max="15107" width="9.85546875" style="2" customWidth="1"/>
    <col min="15108" max="15108" width="38.5703125" style="2" customWidth="1"/>
    <col min="15109" max="15113" width="9.85546875" style="2" customWidth="1"/>
    <col min="15114" max="15115" width="3.28515625" style="2" customWidth="1"/>
    <col min="15116" max="15360" width="9.140625" style="2"/>
    <col min="15361" max="15362" width="3.28515625" style="2" customWidth="1"/>
    <col min="15363" max="15363" width="9.85546875" style="2" customWidth="1"/>
    <col min="15364" max="15364" width="38.5703125" style="2" customWidth="1"/>
    <col min="15365" max="15369" width="9.85546875" style="2" customWidth="1"/>
    <col min="15370" max="15371" width="3.28515625" style="2" customWidth="1"/>
    <col min="15372" max="15616" width="9.140625" style="2"/>
    <col min="15617" max="15618" width="3.28515625" style="2" customWidth="1"/>
    <col min="15619" max="15619" width="9.85546875" style="2" customWidth="1"/>
    <col min="15620" max="15620" width="38.5703125" style="2" customWidth="1"/>
    <col min="15621" max="15625" width="9.85546875" style="2" customWidth="1"/>
    <col min="15626" max="15627" width="3.28515625" style="2" customWidth="1"/>
    <col min="15628" max="15872" width="9.140625" style="2"/>
    <col min="15873" max="15874" width="3.28515625" style="2" customWidth="1"/>
    <col min="15875" max="15875" width="9.85546875" style="2" customWidth="1"/>
    <col min="15876" max="15876" width="38.5703125" style="2" customWidth="1"/>
    <col min="15877" max="15881" width="9.85546875" style="2" customWidth="1"/>
    <col min="15882" max="15883" width="3.28515625" style="2" customWidth="1"/>
    <col min="15884" max="16128" width="9.140625" style="2"/>
    <col min="16129" max="16130" width="3.28515625" style="2" customWidth="1"/>
    <col min="16131" max="16131" width="9.85546875" style="2" customWidth="1"/>
    <col min="16132" max="16132" width="38.5703125" style="2" customWidth="1"/>
    <col min="16133" max="16137" width="9.85546875" style="2" customWidth="1"/>
    <col min="16138" max="16139" width="3.28515625" style="2" customWidth="1"/>
    <col min="16140" max="16384" width="9.140625" style="2"/>
  </cols>
  <sheetData>
    <row r="1" spans="2:10" ht="15" customHeight="1" x14ac:dyDescent="0.2"/>
    <row r="2" spans="2:10" s="8" customFormat="1" ht="15" customHeight="1" x14ac:dyDescent="0.2">
      <c r="B2" s="4"/>
      <c r="C2" s="5"/>
      <c r="D2" s="5"/>
      <c r="E2" s="6"/>
      <c r="F2" s="5"/>
      <c r="G2" s="5"/>
      <c r="H2" s="5"/>
      <c r="I2" s="5"/>
      <c r="J2" s="7"/>
    </row>
    <row r="3" spans="2:10" s="8" customFormat="1" ht="15" customHeight="1" x14ac:dyDescent="0.2">
      <c r="B3" s="9"/>
      <c r="E3" s="71" t="s">
        <v>10</v>
      </c>
      <c r="F3" s="72"/>
      <c r="G3" s="73"/>
      <c r="H3" s="74"/>
      <c r="I3" s="75"/>
      <c r="J3" s="10"/>
    </row>
    <row r="4" spans="2:10" s="8" customFormat="1" ht="15" customHeight="1" x14ac:dyDescent="0.2">
      <c r="B4" s="9"/>
      <c r="E4" s="71" t="s">
        <v>2</v>
      </c>
      <c r="F4" s="72"/>
      <c r="G4" s="73"/>
      <c r="H4" s="76"/>
      <c r="I4" s="77"/>
      <c r="J4" s="10"/>
    </row>
    <row r="5" spans="2:10" s="8" customFormat="1" ht="15" customHeight="1" x14ac:dyDescent="0.2">
      <c r="B5" s="9"/>
      <c r="J5" s="10"/>
    </row>
    <row r="6" spans="2:10" s="8" customFormat="1" ht="15" customHeight="1" x14ac:dyDescent="0.2">
      <c r="B6" s="9"/>
      <c r="E6" s="78" t="s">
        <v>3</v>
      </c>
      <c r="F6" s="79"/>
      <c r="G6" s="79"/>
      <c r="H6" s="79"/>
      <c r="I6" s="80"/>
      <c r="J6" s="10"/>
    </row>
    <row r="7" spans="2:10" s="8" customFormat="1" ht="15" customHeight="1" x14ac:dyDescent="0.2">
      <c r="B7" s="9"/>
      <c r="E7" s="68"/>
      <c r="F7" s="69"/>
      <c r="G7" s="69"/>
      <c r="H7" s="69"/>
      <c r="I7" s="70"/>
      <c r="J7" s="10"/>
    </row>
    <row r="8" spans="2:10" s="8" customFormat="1" ht="15" customHeight="1" x14ac:dyDescent="0.2">
      <c r="B8" s="9"/>
      <c r="E8" s="54"/>
      <c r="F8" s="55"/>
      <c r="G8" s="55"/>
      <c r="H8" s="55"/>
      <c r="I8" s="56"/>
      <c r="J8" s="10"/>
    </row>
    <row r="9" spans="2:10" s="8" customFormat="1" ht="15" customHeight="1" x14ac:dyDescent="0.2">
      <c r="B9" s="9"/>
      <c r="E9" s="54"/>
      <c r="F9" s="55"/>
      <c r="G9" s="55"/>
      <c r="H9" s="55"/>
      <c r="I9" s="56"/>
      <c r="J9" s="10"/>
    </row>
    <row r="10" spans="2:10" s="8" customFormat="1" ht="15" customHeight="1" x14ac:dyDescent="0.2">
      <c r="B10" s="9"/>
      <c r="D10" s="2"/>
      <c r="E10" s="54"/>
      <c r="F10" s="55"/>
      <c r="G10" s="55"/>
      <c r="H10" s="55"/>
      <c r="I10" s="56"/>
      <c r="J10" s="10"/>
    </row>
    <row r="11" spans="2:10" s="8" customFormat="1" ht="15" customHeight="1" x14ac:dyDescent="0.2">
      <c r="B11" s="9"/>
      <c r="C11" s="2" t="s">
        <v>4</v>
      </c>
      <c r="D11" s="2"/>
      <c r="E11" s="57"/>
      <c r="F11" s="58"/>
      <c r="G11" s="58"/>
      <c r="H11" s="58"/>
      <c r="I11" s="59"/>
      <c r="J11" s="10"/>
    </row>
    <row r="12" spans="2:10" ht="15" customHeight="1" x14ac:dyDescent="0.2">
      <c r="B12" s="11"/>
      <c r="J12" s="12"/>
    </row>
    <row r="13" spans="2:10" s="15" customFormat="1" ht="15" customHeight="1" x14ac:dyDescent="0.2">
      <c r="B13" s="13"/>
      <c r="C13" s="60" t="s">
        <v>0</v>
      </c>
      <c r="D13" s="62" t="s">
        <v>5</v>
      </c>
      <c r="E13" s="63"/>
      <c r="F13" s="64"/>
      <c r="G13" s="60" t="s">
        <v>6</v>
      </c>
      <c r="H13" s="60" t="s">
        <v>7</v>
      </c>
      <c r="I13" s="60" t="s">
        <v>8</v>
      </c>
      <c r="J13" s="14"/>
    </row>
    <row r="14" spans="2:10" s="15" customFormat="1" ht="15" customHeight="1" x14ac:dyDescent="0.2">
      <c r="B14" s="13"/>
      <c r="C14" s="61"/>
      <c r="D14" s="65"/>
      <c r="E14" s="66"/>
      <c r="F14" s="67"/>
      <c r="G14" s="61"/>
      <c r="H14" s="61"/>
      <c r="I14" s="61"/>
      <c r="J14" s="14"/>
    </row>
    <row r="15" spans="2:10" ht="15" customHeight="1" x14ac:dyDescent="0.2">
      <c r="B15" s="11"/>
      <c r="C15" s="40"/>
      <c r="D15" s="48" t="str">
        <f>IF(C15="","",VLOOKUP(C15,TP_PORTINH_V26!$B$4:$F$80,2,FALSE))</f>
        <v/>
      </c>
      <c r="E15" s="49"/>
      <c r="F15" s="50"/>
      <c r="G15" s="17"/>
      <c r="H15" s="1" t="str">
        <f>IF(C15="","",VLOOKUP(C15,TP_PORTINH_V26!$B$4:$F$80,5,FALSE))</f>
        <v/>
      </c>
      <c r="I15" s="1" t="str">
        <f t="shared" ref="I15" si="0">IF(H15="","",G15*H15)</f>
        <v/>
      </c>
      <c r="J15" s="12"/>
    </row>
    <row r="16" spans="2:10" ht="15" customHeight="1" x14ac:dyDescent="0.2">
      <c r="B16" s="11"/>
      <c r="C16" s="16"/>
      <c r="D16" s="48" t="str">
        <f>IF(C16="","",VLOOKUP(C16,TP_PORTINH_V26!$B$4:$F$80,2,FALSE))</f>
        <v/>
      </c>
      <c r="E16" s="49"/>
      <c r="F16" s="50"/>
      <c r="G16" s="17"/>
      <c r="H16" s="1" t="str">
        <f>IF(C16="","",VLOOKUP(C16,TP_PORTINH_V26!$B$4:$F$80,5,FALSE))</f>
        <v/>
      </c>
      <c r="I16" s="1" t="str">
        <f t="shared" ref="I16:I60" si="1">IF(H16="","",G16*H16)</f>
        <v/>
      </c>
      <c r="J16" s="12"/>
    </row>
    <row r="17" spans="2:10" ht="15" customHeight="1" x14ac:dyDescent="0.2">
      <c r="B17" s="11"/>
      <c r="C17" s="16"/>
      <c r="D17" s="48" t="str">
        <f>IF(C17="","",VLOOKUP(C17,TP_PORTINH_V26!$B$4:$F$80,2,FALSE))</f>
        <v/>
      </c>
      <c r="E17" s="49"/>
      <c r="F17" s="50"/>
      <c r="G17" s="17"/>
      <c r="H17" s="1" t="str">
        <f>IF(C17="","",VLOOKUP(C17,TP_PORTINH_V26!$B$4:$F$80,5,FALSE))</f>
        <v/>
      </c>
      <c r="I17" s="1" t="str">
        <f t="shared" si="1"/>
        <v/>
      </c>
      <c r="J17" s="12"/>
    </row>
    <row r="18" spans="2:10" ht="15" customHeight="1" x14ac:dyDescent="0.2">
      <c r="B18" s="11"/>
      <c r="C18" s="16"/>
      <c r="D18" s="48" t="str">
        <f>IF(C18="","",VLOOKUP(C18,TP_PORTINH_V26!$B$4:$F$80,2,FALSE))</f>
        <v/>
      </c>
      <c r="E18" s="49"/>
      <c r="F18" s="50"/>
      <c r="G18" s="17"/>
      <c r="H18" s="1" t="str">
        <f>IF(C18="","",VLOOKUP(C18,TP_PORTINH_V26!$B$4:$F$80,5,FALSE))</f>
        <v/>
      </c>
      <c r="I18" s="1" t="str">
        <f t="shared" si="1"/>
        <v/>
      </c>
      <c r="J18" s="12"/>
    </row>
    <row r="19" spans="2:10" ht="15" customHeight="1" x14ac:dyDescent="0.2">
      <c r="B19" s="11"/>
      <c r="C19" s="16"/>
      <c r="D19" s="48" t="str">
        <f>IF(C19="","",VLOOKUP(C19,TP_PORTINH_V26!$B$4:$F$80,2,FALSE))</f>
        <v/>
      </c>
      <c r="E19" s="49"/>
      <c r="F19" s="50"/>
      <c r="G19" s="17"/>
      <c r="H19" s="1" t="str">
        <f>IF(C19="","",VLOOKUP(C19,TP_PORTINH_V26!$B$4:$F$80,5,FALSE))</f>
        <v/>
      </c>
      <c r="I19" s="1" t="str">
        <f t="shared" si="1"/>
        <v/>
      </c>
      <c r="J19" s="12"/>
    </row>
    <row r="20" spans="2:10" ht="15" customHeight="1" x14ac:dyDescent="0.2">
      <c r="B20" s="11"/>
      <c r="C20" s="16"/>
      <c r="D20" s="48" t="str">
        <f>IF(C20="","",VLOOKUP(C20,TP_PORTINH_V26!$B$4:$F$80,2,FALSE))</f>
        <v/>
      </c>
      <c r="E20" s="49"/>
      <c r="F20" s="50"/>
      <c r="G20" s="17"/>
      <c r="H20" s="1" t="str">
        <f>IF(C20="","",VLOOKUP(C20,TP_PORTINH_V26!$B$4:$F$80,5,FALSE))</f>
        <v/>
      </c>
      <c r="I20" s="1" t="str">
        <f t="shared" si="1"/>
        <v/>
      </c>
      <c r="J20" s="12"/>
    </row>
    <row r="21" spans="2:10" ht="15" customHeight="1" x14ac:dyDescent="0.2">
      <c r="B21" s="11"/>
      <c r="C21" s="40"/>
      <c r="D21" s="48" t="str">
        <f>IF(C21="","",VLOOKUP(C21,TP_PORTINH_V26!$B$4:$F$80,2,FALSE))</f>
        <v/>
      </c>
      <c r="E21" s="49"/>
      <c r="F21" s="50"/>
      <c r="G21" s="17"/>
      <c r="H21" s="1" t="str">
        <f>IF(C21="","",VLOOKUP(C21,TP_PORTINH_V26!$B$4:$F$80,5,FALSE))</f>
        <v/>
      </c>
      <c r="I21" s="1" t="str">
        <f t="shared" si="1"/>
        <v/>
      </c>
      <c r="J21" s="12"/>
    </row>
    <row r="22" spans="2:10" ht="15" customHeight="1" x14ac:dyDescent="0.2">
      <c r="B22" s="11"/>
      <c r="C22" s="16"/>
      <c r="D22" s="48" t="str">
        <f>IF(C22="","",VLOOKUP(C22,TP_PORTINH_V26!$B$4:$F$80,2,FALSE))</f>
        <v/>
      </c>
      <c r="E22" s="49"/>
      <c r="F22" s="50"/>
      <c r="G22" s="17"/>
      <c r="H22" s="1" t="str">
        <f>IF(C22="","",VLOOKUP(C22,TP_PORTINH_V26!$B$4:$F$80,5,FALSE))</f>
        <v/>
      </c>
      <c r="I22" s="1" t="str">
        <f t="shared" si="1"/>
        <v/>
      </c>
      <c r="J22" s="12"/>
    </row>
    <row r="23" spans="2:10" ht="15" customHeight="1" x14ac:dyDescent="0.2">
      <c r="B23" s="11"/>
      <c r="C23" s="16"/>
      <c r="D23" s="48" t="str">
        <f>IF(C23="","",VLOOKUP(C23,TP_PORTINH_V26!$B$4:$F$80,2,FALSE))</f>
        <v/>
      </c>
      <c r="E23" s="49"/>
      <c r="F23" s="50"/>
      <c r="G23" s="17"/>
      <c r="H23" s="1" t="str">
        <f>IF(C23="","",VLOOKUP(C23,TP_PORTINH_V26!$B$4:$F$80,5,FALSE))</f>
        <v/>
      </c>
      <c r="I23" s="1" t="str">
        <f t="shared" si="1"/>
        <v/>
      </c>
      <c r="J23" s="12"/>
    </row>
    <row r="24" spans="2:10" ht="15" customHeight="1" x14ac:dyDescent="0.2">
      <c r="B24" s="11"/>
      <c r="C24" s="16"/>
      <c r="D24" s="48" t="str">
        <f>IF(C24="","",VLOOKUP(C24,TP_PORTINH_V26!$B$4:$F$80,2,FALSE))</f>
        <v/>
      </c>
      <c r="E24" s="49"/>
      <c r="F24" s="50"/>
      <c r="G24" s="17"/>
      <c r="H24" s="1" t="str">
        <f>IF(C24="","",VLOOKUP(C24,TP_PORTINH_V26!$B$4:$F$80,5,FALSE))</f>
        <v/>
      </c>
      <c r="I24" s="1" t="str">
        <f t="shared" si="1"/>
        <v/>
      </c>
      <c r="J24" s="12"/>
    </row>
    <row r="25" spans="2:10" ht="15" customHeight="1" x14ac:dyDescent="0.2">
      <c r="B25" s="11"/>
      <c r="C25" s="16"/>
      <c r="D25" s="48" t="str">
        <f>IF(C25="","",VLOOKUP(C25,TP_PORTINH_V26!$B$4:$F$80,2,FALSE))</f>
        <v/>
      </c>
      <c r="E25" s="49"/>
      <c r="F25" s="50"/>
      <c r="G25" s="17"/>
      <c r="H25" s="1" t="str">
        <f>IF(C25="","",VLOOKUP(C25,TP_PORTINH_V26!$B$4:$F$80,5,FALSE))</f>
        <v/>
      </c>
      <c r="I25" s="1" t="str">
        <f t="shared" si="1"/>
        <v/>
      </c>
      <c r="J25" s="12"/>
    </row>
    <row r="26" spans="2:10" ht="15" customHeight="1" x14ac:dyDescent="0.2">
      <c r="B26" s="11"/>
      <c r="C26" s="16"/>
      <c r="D26" s="48" t="str">
        <f>IF(C26="","",VLOOKUP(C26,TP_PORTINH_V26!$B$4:$F$80,2,FALSE))</f>
        <v/>
      </c>
      <c r="E26" s="49"/>
      <c r="F26" s="50"/>
      <c r="G26" s="17"/>
      <c r="H26" s="1" t="str">
        <f>IF(C26="","",VLOOKUP(C26,TP_PORTINH_V26!$B$4:$F$80,5,FALSE))</f>
        <v/>
      </c>
      <c r="I26" s="1" t="str">
        <f t="shared" si="1"/>
        <v/>
      </c>
      <c r="J26" s="12"/>
    </row>
    <row r="27" spans="2:10" ht="15" customHeight="1" x14ac:dyDescent="0.2">
      <c r="B27" s="11"/>
      <c r="C27" s="16"/>
      <c r="D27" s="48" t="str">
        <f>IF(C27="","",VLOOKUP(C27,TP_PORTINH_V26!$B$4:$F$80,2,FALSE))</f>
        <v/>
      </c>
      <c r="E27" s="49"/>
      <c r="F27" s="50"/>
      <c r="G27" s="17"/>
      <c r="H27" s="1" t="str">
        <f>IF(C27="","",VLOOKUP(C27,TP_PORTINH_V26!$B$4:$F$80,5,FALSE))</f>
        <v/>
      </c>
      <c r="I27" s="1" t="str">
        <f t="shared" si="1"/>
        <v/>
      </c>
      <c r="J27" s="12"/>
    </row>
    <row r="28" spans="2:10" ht="15" customHeight="1" x14ac:dyDescent="0.2">
      <c r="B28" s="11"/>
      <c r="C28" s="16"/>
      <c r="D28" s="48" t="str">
        <f>IF(C28="","",VLOOKUP(C28,TP_PORTINH_V26!$B$4:$F$80,2,FALSE))</f>
        <v/>
      </c>
      <c r="E28" s="49"/>
      <c r="F28" s="50"/>
      <c r="G28" s="17"/>
      <c r="H28" s="1" t="str">
        <f>IF(C28="","",VLOOKUP(C28,TP_PORTINH_V26!$B$4:$F$80,5,FALSE))</f>
        <v/>
      </c>
      <c r="I28" s="1" t="str">
        <f t="shared" si="1"/>
        <v/>
      </c>
      <c r="J28" s="12"/>
    </row>
    <row r="29" spans="2:10" ht="15" customHeight="1" x14ac:dyDescent="0.2">
      <c r="B29" s="11"/>
      <c r="C29" s="16"/>
      <c r="D29" s="48" t="str">
        <f>IF(C29="","",VLOOKUP(C29,TP_PORTINH_V26!$B$4:$F$80,2,FALSE))</f>
        <v/>
      </c>
      <c r="E29" s="49"/>
      <c r="F29" s="50"/>
      <c r="G29" s="17"/>
      <c r="H29" s="1" t="str">
        <f>IF(C29="","",VLOOKUP(C29,TP_PORTINH_V26!$B$4:$F$80,5,FALSE))</f>
        <v/>
      </c>
      <c r="I29" s="1" t="str">
        <f t="shared" si="1"/>
        <v/>
      </c>
      <c r="J29" s="12"/>
    </row>
    <row r="30" spans="2:10" ht="15" customHeight="1" x14ac:dyDescent="0.2">
      <c r="B30" s="11"/>
      <c r="C30" s="16"/>
      <c r="D30" s="48" t="str">
        <f>IF(C30="","",VLOOKUP(C30,TP_PORTINH_V26!$B$4:$F$80,2,FALSE))</f>
        <v/>
      </c>
      <c r="E30" s="49"/>
      <c r="F30" s="50"/>
      <c r="G30" s="17"/>
      <c r="H30" s="1" t="str">
        <f>IF(C30="","",VLOOKUP(C30,TP_PORTINH_V26!$B$4:$F$80,5,FALSE))</f>
        <v/>
      </c>
      <c r="I30" s="1" t="str">
        <f t="shared" si="1"/>
        <v/>
      </c>
      <c r="J30" s="12"/>
    </row>
    <row r="31" spans="2:10" ht="15" customHeight="1" x14ac:dyDescent="0.2">
      <c r="B31" s="11"/>
      <c r="C31" s="16"/>
      <c r="D31" s="48" t="str">
        <f>IF(C31="","",VLOOKUP(C31,TP_PORTINH_V26!$B$4:$F$80,2,FALSE))</f>
        <v/>
      </c>
      <c r="E31" s="49"/>
      <c r="F31" s="50"/>
      <c r="G31" s="17"/>
      <c r="H31" s="1" t="str">
        <f>IF(C31="","",VLOOKUP(C31,TP_PORTINH_V26!$B$4:$F$80,5,FALSE))</f>
        <v/>
      </c>
      <c r="I31" s="1" t="str">
        <f t="shared" si="1"/>
        <v/>
      </c>
      <c r="J31" s="12"/>
    </row>
    <row r="32" spans="2:10" ht="15" customHeight="1" x14ac:dyDescent="0.2">
      <c r="B32" s="11"/>
      <c r="C32" s="16"/>
      <c r="D32" s="48" t="str">
        <f>IF(C32="","",VLOOKUP(C32,TP_PORTINH_V26!$B$4:$F$80,2,FALSE))</f>
        <v/>
      </c>
      <c r="E32" s="49"/>
      <c r="F32" s="50"/>
      <c r="G32" s="17"/>
      <c r="H32" s="1" t="str">
        <f>IF(C32="","",VLOOKUP(C32,TP_PORTINH_V26!$B$4:$F$80,5,FALSE))</f>
        <v/>
      </c>
      <c r="I32" s="1" t="str">
        <f t="shared" si="1"/>
        <v/>
      </c>
      <c r="J32" s="12"/>
    </row>
    <row r="33" spans="2:10" ht="15" customHeight="1" x14ac:dyDescent="0.2">
      <c r="B33" s="11"/>
      <c r="C33" s="16"/>
      <c r="D33" s="48" t="str">
        <f>IF(C33="","",VLOOKUP(C33,TP_PORTINH_V26!$B$4:$F$80,2,FALSE))</f>
        <v/>
      </c>
      <c r="E33" s="49"/>
      <c r="F33" s="50"/>
      <c r="G33" s="17"/>
      <c r="H33" s="1" t="str">
        <f>IF(C33="","",VLOOKUP(C33,TP_PORTINH_V26!$B$4:$F$80,5,FALSE))</f>
        <v/>
      </c>
      <c r="I33" s="1" t="str">
        <f t="shared" si="1"/>
        <v/>
      </c>
      <c r="J33" s="12"/>
    </row>
    <row r="34" spans="2:10" ht="15" customHeight="1" x14ac:dyDescent="0.2">
      <c r="B34" s="11"/>
      <c r="C34" s="16"/>
      <c r="D34" s="48" t="str">
        <f>IF(C34="","",VLOOKUP(C34,TP_PORTINH_V26!$B$4:$F$80,2,FALSE))</f>
        <v/>
      </c>
      <c r="E34" s="49"/>
      <c r="F34" s="50"/>
      <c r="G34" s="17"/>
      <c r="H34" s="1" t="str">
        <f>IF(C34="","",VLOOKUP(C34,TP_PORTINH_V26!$B$4:$F$80,5,FALSE))</f>
        <v/>
      </c>
      <c r="I34" s="1" t="str">
        <f t="shared" si="1"/>
        <v/>
      </c>
      <c r="J34" s="12"/>
    </row>
    <row r="35" spans="2:10" ht="15" customHeight="1" x14ac:dyDescent="0.2">
      <c r="B35" s="11"/>
      <c r="C35" s="16"/>
      <c r="D35" s="48" t="str">
        <f>IF(C35="","",VLOOKUP(C35,TP_PORTINH_V26!$B$4:$F$80,2,FALSE))</f>
        <v/>
      </c>
      <c r="E35" s="49"/>
      <c r="F35" s="50"/>
      <c r="G35" s="17"/>
      <c r="H35" s="1" t="str">
        <f>IF(C35="","",VLOOKUP(C35,TP_PORTINH_V26!$B$4:$F$80,5,FALSE))</f>
        <v/>
      </c>
      <c r="I35" s="1" t="str">
        <f t="shared" si="1"/>
        <v/>
      </c>
      <c r="J35" s="12"/>
    </row>
    <row r="36" spans="2:10" ht="15" customHeight="1" x14ac:dyDescent="0.2">
      <c r="B36" s="11"/>
      <c r="C36" s="16"/>
      <c r="D36" s="48" t="str">
        <f>IF(C36="","",VLOOKUP(C36,TP_PORTINH_V26!$B$4:$F$80,2,FALSE))</f>
        <v/>
      </c>
      <c r="E36" s="49"/>
      <c r="F36" s="50"/>
      <c r="G36" s="17"/>
      <c r="H36" s="1" t="str">
        <f>IF(C36="","",VLOOKUP(C36,TP_PORTINH_V26!$B$4:$F$80,5,FALSE))</f>
        <v/>
      </c>
      <c r="I36" s="1" t="str">
        <f t="shared" si="1"/>
        <v/>
      </c>
      <c r="J36" s="12"/>
    </row>
    <row r="37" spans="2:10" ht="15" customHeight="1" x14ac:dyDescent="0.2">
      <c r="B37" s="11"/>
      <c r="C37" s="16"/>
      <c r="D37" s="48" t="str">
        <f>IF(C37="","",VLOOKUP(C37,TP_PORTINH_V26!$B$4:$F$80,2,FALSE))</f>
        <v/>
      </c>
      <c r="E37" s="49"/>
      <c r="F37" s="50"/>
      <c r="G37" s="17"/>
      <c r="H37" s="1" t="str">
        <f>IF(C37="","",VLOOKUP(C37,TP_PORTINH_V26!$B$4:$F$80,5,FALSE))</f>
        <v/>
      </c>
      <c r="I37" s="1" t="str">
        <f t="shared" si="1"/>
        <v/>
      </c>
      <c r="J37" s="12"/>
    </row>
    <row r="38" spans="2:10" ht="15" customHeight="1" x14ac:dyDescent="0.2">
      <c r="B38" s="11"/>
      <c r="C38" s="16"/>
      <c r="D38" s="48" t="str">
        <f>IF(C38="","",VLOOKUP(C38,TP_PORTINH_V26!$B$4:$F$80,2,FALSE))</f>
        <v/>
      </c>
      <c r="E38" s="49"/>
      <c r="F38" s="50"/>
      <c r="G38" s="17"/>
      <c r="H38" s="1" t="str">
        <f>IF(C38="","",VLOOKUP(C38,TP_PORTINH_V26!$B$4:$F$80,5,FALSE))</f>
        <v/>
      </c>
      <c r="I38" s="1" t="str">
        <f t="shared" si="1"/>
        <v/>
      </c>
      <c r="J38" s="12"/>
    </row>
    <row r="39" spans="2:10" ht="15" customHeight="1" x14ac:dyDescent="0.2">
      <c r="B39" s="11"/>
      <c r="C39" s="16"/>
      <c r="D39" s="48" t="str">
        <f>IF(C39="","",VLOOKUP(C39,TP_PORTINH_V26!$B$4:$F$80,2,FALSE))</f>
        <v/>
      </c>
      <c r="E39" s="49"/>
      <c r="F39" s="50"/>
      <c r="G39" s="17"/>
      <c r="H39" s="1" t="str">
        <f>IF(C39="","",VLOOKUP(C39,TP_PORTINH_V26!$B$4:$F$80,5,FALSE))</f>
        <v/>
      </c>
      <c r="I39" s="1" t="str">
        <f t="shared" si="1"/>
        <v/>
      </c>
      <c r="J39" s="12"/>
    </row>
    <row r="40" spans="2:10" ht="15" customHeight="1" x14ac:dyDescent="0.2">
      <c r="B40" s="11"/>
      <c r="C40" s="16"/>
      <c r="D40" s="48" t="str">
        <f>IF(C40="","",VLOOKUP(C40,TP_PORTINH_V26!$B$4:$F$80,2,FALSE))</f>
        <v/>
      </c>
      <c r="E40" s="49"/>
      <c r="F40" s="50"/>
      <c r="G40" s="17"/>
      <c r="H40" s="1" t="str">
        <f>IF(C40="","",VLOOKUP(C40,TP_PORTINH_V26!$B$4:$F$80,5,FALSE))</f>
        <v/>
      </c>
      <c r="I40" s="1" t="str">
        <f t="shared" si="1"/>
        <v/>
      </c>
      <c r="J40" s="12"/>
    </row>
    <row r="41" spans="2:10" ht="15" customHeight="1" x14ac:dyDescent="0.2">
      <c r="B41" s="11"/>
      <c r="C41" s="16"/>
      <c r="D41" s="48" t="str">
        <f>IF(C41="","",VLOOKUP(C41,TP_PORTINH_V26!$B$4:$F$80,2,FALSE))</f>
        <v/>
      </c>
      <c r="E41" s="49"/>
      <c r="F41" s="50"/>
      <c r="G41" s="17"/>
      <c r="H41" s="1" t="str">
        <f>IF(C41="","",VLOOKUP(C41,TP_PORTINH_V26!$B$4:$F$80,5,FALSE))</f>
        <v/>
      </c>
      <c r="I41" s="1" t="str">
        <f t="shared" si="1"/>
        <v/>
      </c>
      <c r="J41" s="12"/>
    </row>
    <row r="42" spans="2:10" ht="15" customHeight="1" x14ac:dyDescent="0.2">
      <c r="B42" s="11"/>
      <c r="C42" s="16"/>
      <c r="D42" s="48" t="str">
        <f>IF(C42="","",VLOOKUP(C42,TP_PORTINH_V26!$B$4:$F$80,2,FALSE))</f>
        <v/>
      </c>
      <c r="E42" s="49"/>
      <c r="F42" s="50"/>
      <c r="G42" s="17"/>
      <c r="H42" s="1" t="str">
        <f>IF(C42="","",VLOOKUP(C42,TP_PORTINH_V26!$B$4:$F$80,5,FALSE))</f>
        <v/>
      </c>
      <c r="I42" s="1" t="str">
        <f t="shared" si="1"/>
        <v/>
      </c>
      <c r="J42" s="12"/>
    </row>
    <row r="43" spans="2:10" ht="15" customHeight="1" x14ac:dyDescent="0.2">
      <c r="B43" s="11"/>
      <c r="C43" s="16"/>
      <c r="D43" s="48" t="str">
        <f>IF(C43="","",VLOOKUP(C43,TP_PORTINH_V26!$B$4:$F$80,2,FALSE))</f>
        <v/>
      </c>
      <c r="E43" s="49"/>
      <c r="F43" s="50"/>
      <c r="G43" s="17"/>
      <c r="H43" s="1" t="str">
        <f>IF(C43="","",VLOOKUP(C43,TP_PORTINH_V26!$B$4:$F$80,5,FALSE))</f>
        <v/>
      </c>
      <c r="I43" s="1" t="str">
        <f t="shared" si="1"/>
        <v/>
      </c>
      <c r="J43" s="12"/>
    </row>
    <row r="44" spans="2:10" ht="15" customHeight="1" x14ac:dyDescent="0.2">
      <c r="B44" s="11"/>
      <c r="C44" s="16"/>
      <c r="D44" s="48" t="str">
        <f>IF(C44="","",VLOOKUP(C44,TP_PORTINH_V26!$B$4:$F$80,2,FALSE))</f>
        <v/>
      </c>
      <c r="E44" s="49"/>
      <c r="F44" s="50"/>
      <c r="G44" s="17"/>
      <c r="H44" s="1" t="str">
        <f>IF(C44="","",VLOOKUP(C44,TP_PORTINH_V26!$B$4:$F$80,5,FALSE))</f>
        <v/>
      </c>
      <c r="I44" s="1" t="str">
        <f t="shared" si="1"/>
        <v/>
      </c>
      <c r="J44" s="12"/>
    </row>
    <row r="45" spans="2:10" ht="15" customHeight="1" x14ac:dyDescent="0.2">
      <c r="B45" s="11"/>
      <c r="C45" s="16"/>
      <c r="D45" s="48" t="str">
        <f>IF(C45="","",VLOOKUP(C45,TP_PORTINH_V26!$B$4:$F$80,2,FALSE))</f>
        <v/>
      </c>
      <c r="E45" s="49"/>
      <c r="F45" s="50"/>
      <c r="G45" s="17"/>
      <c r="H45" s="1" t="str">
        <f>IF(C45="","",VLOOKUP(C45,TP_PORTINH_V26!$B$4:$F$80,5,FALSE))</f>
        <v/>
      </c>
      <c r="I45" s="1" t="str">
        <f t="shared" si="1"/>
        <v/>
      </c>
      <c r="J45" s="12"/>
    </row>
    <row r="46" spans="2:10" ht="15" customHeight="1" x14ac:dyDescent="0.2">
      <c r="B46" s="11"/>
      <c r="C46" s="16"/>
      <c r="D46" s="48" t="str">
        <f>IF(C46="","",VLOOKUP(C46,TP_PORTINH_V26!$B$4:$F$80,2,FALSE))</f>
        <v/>
      </c>
      <c r="E46" s="49"/>
      <c r="F46" s="50"/>
      <c r="G46" s="17"/>
      <c r="H46" s="1" t="str">
        <f>IF(C46="","",VLOOKUP(C46,TP_PORTINH_V26!$B$4:$F$80,5,FALSE))</f>
        <v/>
      </c>
      <c r="I46" s="1" t="str">
        <f t="shared" si="1"/>
        <v/>
      </c>
      <c r="J46" s="12"/>
    </row>
    <row r="47" spans="2:10" ht="15" customHeight="1" x14ac:dyDescent="0.2">
      <c r="B47" s="11"/>
      <c r="C47" s="16"/>
      <c r="D47" s="48" t="str">
        <f>IF(C47="","",VLOOKUP(C47,TP_PORTINH_V26!$B$4:$F$80,2,FALSE))</f>
        <v/>
      </c>
      <c r="E47" s="49"/>
      <c r="F47" s="50"/>
      <c r="G47" s="17"/>
      <c r="H47" s="1" t="str">
        <f>IF(C47="","",VLOOKUP(C47,TP_PORTINH_V26!$B$4:$F$80,5,FALSE))</f>
        <v/>
      </c>
      <c r="I47" s="1" t="str">
        <f t="shared" si="1"/>
        <v/>
      </c>
      <c r="J47" s="12"/>
    </row>
    <row r="48" spans="2:10" ht="15" customHeight="1" x14ac:dyDescent="0.2">
      <c r="B48" s="11"/>
      <c r="C48" s="16"/>
      <c r="D48" s="48" t="str">
        <f>IF(C48="","",VLOOKUP(C48,TP_PORTINH_V26!$B$4:$F$80,2,FALSE))</f>
        <v/>
      </c>
      <c r="E48" s="49"/>
      <c r="F48" s="50"/>
      <c r="G48" s="17"/>
      <c r="H48" s="1" t="str">
        <f>IF(C48="","",VLOOKUP(C48,TP_PORTINH_V26!$B$4:$F$80,5,FALSE))</f>
        <v/>
      </c>
      <c r="I48" s="1" t="str">
        <f t="shared" si="1"/>
        <v/>
      </c>
      <c r="J48" s="12"/>
    </row>
    <row r="49" spans="2:10" ht="15" customHeight="1" x14ac:dyDescent="0.2">
      <c r="B49" s="11"/>
      <c r="C49" s="16"/>
      <c r="D49" s="48" t="str">
        <f>IF(C49="","",VLOOKUP(C49,TP_PORTINH_V26!$B$4:$F$80,2,FALSE))</f>
        <v/>
      </c>
      <c r="E49" s="49"/>
      <c r="F49" s="50"/>
      <c r="G49" s="17"/>
      <c r="H49" s="1" t="str">
        <f>IF(C49="","",VLOOKUP(C49,TP_PORTINH_V26!$B$4:$F$80,5,FALSE))</f>
        <v/>
      </c>
      <c r="I49" s="1" t="str">
        <f t="shared" si="1"/>
        <v/>
      </c>
      <c r="J49" s="12"/>
    </row>
    <row r="50" spans="2:10" ht="15" customHeight="1" x14ac:dyDescent="0.2">
      <c r="B50" s="11"/>
      <c r="C50" s="16"/>
      <c r="D50" s="48" t="str">
        <f>IF(C50="","",VLOOKUP(C50,TP_PORTINH_V26!$B$4:$F$80,2,FALSE))</f>
        <v/>
      </c>
      <c r="E50" s="49"/>
      <c r="F50" s="50"/>
      <c r="G50" s="17"/>
      <c r="H50" s="1" t="str">
        <f>IF(C50="","",VLOOKUP(C50,TP_PORTINH_V26!$B$4:$F$80,5,FALSE))</f>
        <v/>
      </c>
      <c r="I50" s="1" t="str">
        <f t="shared" si="1"/>
        <v/>
      </c>
      <c r="J50" s="12"/>
    </row>
    <row r="51" spans="2:10" ht="15" customHeight="1" x14ac:dyDescent="0.2">
      <c r="B51" s="11"/>
      <c r="C51" s="16"/>
      <c r="D51" s="48" t="str">
        <f>IF(C51="","",VLOOKUP(C51,TP_PORTINH_V26!$B$4:$F$80,2,FALSE))</f>
        <v/>
      </c>
      <c r="E51" s="49"/>
      <c r="F51" s="50"/>
      <c r="G51" s="17"/>
      <c r="H51" s="1" t="str">
        <f>IF(C51="","",VLOOKUP(C51,TP_PORTINH_V26!$B$4:$F$80,5,FALSE))</f>
        <v/>
      </c>
      <c r="I51" s="1" t="str">
        <f t="shared" si="1"/>
        <v/>
      </c>
      <c r="J51" s="12"/>
    </row>
    <row r="52" spans="2:10" ht="15" customHeight="1" x14ac:dyDescent="0.2">
      <c r="B52" s="11"/>
      <c r="C52" s="16"/>
      <c r="D52" s="48" t="str">
        <f>IF(C52="","",VLOOKUP(C52,TP_PORTINH_V26!$B$4:$F$80,2,FALSE))</f>
        <v/>
      </c>
      <c r="E52" s="49"/>
      <c r="F52" s="50"/>
      <c r="G52" s="17"/>
      <c r="H52" s="1" t="str">
        <f>IF(C52="","",VLOOKUP(C52,TP_PORTINH_V26!$B$4:$F$80,5,FALSE))</f>
        <v/>
      </c>
      <c r="I52" s="1" t="str">
        <f t="shared" si="1"/>
        <v/>
      </c>
      <c r="J52" s="12"/>
    </row>
    <row r="53" spans="2:10" ht="15" customHeight="1" x14ac:dyDescent="0.2">
      <c r="B53" s="11"/>
      <c r="C53" s="16"/>
      <c r="D53" s="48" t="str">
        <f>IF(C53="","",VLOOKUP(C53,TP_PORTINH_V26!$B$4:$F$80,2,FALSE))</f>
        <v/>
      </c>
      <c r="E53" s="49"/>
      <c r="F53" s="50"/>
      <c r="G53" s="17"/>
      <c r="H53" s="1" t="str">
        <f>IF(C53="","",VLOOKUP(C53,TP_PORTINH_V26!$B$4:$F$80,5,FALSE))</f>
        <v/>
      </c>
      <c r="I53" s="1" t="str">
        <f t="shared" si="1"/>
        <v/>
      </c>
      <c r="J53" s="12"/>
    </row>
    <row r="54" spans="2:10" ht="15" customHeight="1" x14ac:dyDescent="0.2">
      <c r="B54" s="11"/>
      <c r="C54" s="16"/>
      <c r="D54" s="48" t="str">
        <f>IF(C54="","",VLOOKUP(C54,TP_PORTINH_V26!$B$4:$F$80,2,FALSE))</f>
        <v/>
      </c>
      <c r="E54" s="49"/>
      <c r="F54" s="50"/>
      <c r="G54" s="17"/>
      <c r="H54" s="1" t="str">
        <f>IF(C54="","",VLOOKUP(C54,TP_PORTINH_V26!$B$4:$F$80,5,FALSE))</f>
        <v/>
      </c>
      <c r="I54" s="1" t="str">
        <f t="shared" si="1"/>
        <v/>
      </c>
      <c r="J54" s="12"/>
    </row>
    <row r="55" spans="2:10" ht="15" customHeight="1" x14ac:dyDescent="0.2">
      <c r="B55" s="11"/>
      <c r="C55" s="16"/>
      <c r="D55" s="48" t="str">
        <f>IF(C55="","",VLOOKUP(C55,TP_PORTINH_V26!$B$4:$F$80,2,FALSE))</f>
        <v/>
      </c>
      <c r="E55" s="49"/>
      <c r="F55" s="50"/>
      <c r="G55" s="17"/>
      <c r="H55" s="1" t="str">
        <f>IF(C55="","",VLOOKUP(C55,TP_PORTINH_V26!$B$4:$F$80,5,FALSE))</f>
        <v/>
      </c>
      <c r="I55" s="1" t="str">
        <f t="shared" si="1"/>
        <v/>
      </c>
      <c r="J55" s="12"/>
    </row>
    <row r="56" spans="2:10" ht="15" customHeight="1" x14ac:dyDescent="0.2">
      <c r="B56" s="11"/>
      <c r="C56" s="16"/>
      <c r="D56" s="48" t="str">
        <f>IF(C56="","",VLOOKUP(C56,TP_PORTINH_V26!$B$4:$F$80,2,FALSE))</f>
        <v/>
      </c>
      <c r="E56" s="49"/>
      <c r="F56" s="50"/>
      <c r="G56" s="17"/>
      <c r="H56" s="1" t="str">
        <f>IF(C56="","",VLOOKUP(C56,TP_PORTINH_V26!$B$4:$F$80,5,FALSE))</f>
        <v/>
      </c>
      <c r="I56" s="1" t="str">
        <f t="shared" si="1"/>
        <v/>
      </c>
      <c r="J56" s="12"/>
    </row>
    <row r="57" spans="2:10" ht="15" customHeight="1" x14ac:dyDescent="0.2">
      <c r="B57" s="11"/>
      <c r="C57" s="16"/>
      <c r="D57" s="48" t="str">
        <f>IF(C57="","",VLOOKUP(C57,TP_PORTINH_V26!$B$4:$F$80,2,FALSE))</f>
        <v/>
      </c>
      <c r="E57" s="49"/>
      <c r="F57" s="50"/>
      <c r="G57" s="17"/>
      <c r="H57" s="1" t="str">
        <f>IF(C57="","",VLOOKUP(C57,TP_PORTINH_V26!$B$4:$F$80,5,FALSE))</f>
        <v/>
      </c>
      <c r="I57" s="1" t="str">
        <f t="shared" si="1"/>
        <v/>
      </c>
      <c r="J57" s="12"/>
    </row>
    <row r="58" spans="2:10" ht="15" customHeight="1" x14ac:dyDescent="0.2">
      <c r="B58" s="11"/>
      <c r="C58" s="16"/>
      <c r="D58" s="48" t="str">
        <f>IF(C58="","",VLOOKUP(C58,TP_PORTINH_V26!$B$4:$F$80,2,FALSE))</f>
        <v/>
      </c>
      <c r="E58" s="49"/>
      <c r="F58" s="50"/>
      <c r="G58" s="17"/>
      <c r="H58" s="1" t="str">
        <f>IF(C58="","",VLOOKUP(C58,TP_PORTINH_V26!$B$4:$F$80,5,FALSE))</f>
        <v/>
      </c>
      <c r="I58" s="1" t="str">
        <f t="shared" si="1"/>
        <v/>
      </c>
      <c r="J58" s="12"/>
    </row>
    <row r="59" spans="2:10" ht="15" customHeight="1" x14ac:dyDescent="0.2">
      <c r="B59" s="11"/>
      <c r="C59" s="16"/>
      <c r="D59" s="48" t="str">
        <f>IF(C59="","",VLOOKUP(C59,TP_PORTINH_V26!$B$4:$F$80,2,FALSE))</f>
        <v/>
      </c>
      <c r="E59" s="49"/>
      <c r="F59" s="50"/>
      <c r="G59" s="17"/>
      <c r="H59" s="1" t="str">
        <f>IF(C59="","",VLOOKUP(C59,TP_PORTINH_V26!$B$4:$F$80,5,FALSE))</f>
        <v/>
      </c>
      <c r="I59" s="1" t="str">
        <f t="shared" si="1"/>
        <v/>
      </c>
      <c r="J59" s="12"/>
    </row>
    <row r="60" spans="2:10" ht="15" customHeight="1" x14ac:dyDescent="0.2">
      <c r="B60" s="11"/>
      <c r="C60" s="16"/>
      <c r="D60" s="48" t="str">
        <f>IF(C60="","",VLOOKUP(C60,TP_PORTINH_V26!$B$4:$F$80,2,FALSE))</f>
        <v/>
      </c>
      <c r="E60" s="49"/>
      <c r="F60" s="50"/>
      <c r="G60" s="17"/>
      <c r="H60" s="1" t="str">
        <f>IF(C60="","",VLOOKUP(C60,TP_PORTINH_V26!$B$4:$F$80,5,FALSE))</f>
        <v/>
      </c>
      <c r="I60" s="1" t="str">
        <f t="shared" si="1"/>
        <v/>
      </c>
      <c r="J60" s="12"/>
    </row>
    <row r="61" spans="2:10" s="15" customFormat="1" ht="15" customHeight="1" x14ac:dyDescent="0.2">
      <c r="B61" s="13"/>
      <c r="C61" s="51" t="s">
        <v>9</v>
      </c>
      <c r="D61" s="52"/>
      <c r="E61" s="52"/>
      <c r="F61" s="52"/>
      <c r="G61" s="52"/>
      <c r="H61" s="53"/>
      <c r="I61" s="18">
        <f>SUM(I15:I60)</f>
        <v>0</v>
      </c>
      <c r="J61" s="14"/>
    </row>
    <row r="62" spans="2:10" ht="15" customHeight="1" x14ac:dyDescent="0.2">
      <c r="B62" s="19"/>
      <c r="C62" s="20"/>
      <c r="D62" s="20"/>
      <c r="E62" s="21"/>
      <c r="F62" s="20"/>
      <c r="G62" s="20"/>
      <c r="H62" s="20"/>
      <c r="I62" s="20"/>
      <c r="J62" s="22"/>
    </row>
  </sheetData>
  <sheetProtection sheet="1" objects="1" scenarios="1" selectLockedCells="1"/>
  <mergeCells count="62">
    <mergeCell ref="E7:I7"/>
    <mergeCell ref="E3:G3"/>
    <mergeCell ref="H3:I3"/>
    <mergeCell ref="E4:G4"/>
    <mergeCell ref="H4:I4"/>
    <mergeCell ref="E6:I6"/>
    <mergeCell ref="C13:C14"/>
    <mergeCell ref="D13:F14"/>
    <mergeCell ref="G13:G14"/>
    <mergeCell ref="H13:H14"/>
    <mergeCell ref="I13:I14"/>
    <mergeCell ref="D20:F20"/>
    <mergeCell ref="E8:I8"/>
    <mergeCell ref="E9:I9"/>
    <mergeCell ref="E10:I10"/>
    <mergeCell ref="E11:I11"/>
    <mergeCell ref="D15:F15"/>
    <mergeCell ref="D16:F16"/>
    <mergeCell ref="D17:F17"/>
    <mergeCell ref="D18:F18"/>
    <mergeCell ref="D19:F19"/>
    <mergeCell ref="D32:F32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44:F44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56:F56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7:F57"/>
    <mergeCell ref="D58:F58"/>
    <mergeCell ref="D59:F59"/>
    <mergeCell ref="D60:F60"/>
    <mergeCell ref="C61:H61"/>
  </mergeCells>
  <phoneticPr fontId="10" type="noConversion"/>
  <pageMargins left="0.62992125984251968" right="0.55118110236220474" top="0.51181102362204722" bottom="0.55118110236220474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TP_PORTINH_V26</vt:lpstr>
      <vt:lpstr>CCF</vt:lpstr>
      <vt:lpstr>TP_PORTINH_V26!Títulos_de_Impressão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QUITÉRIOS - Marisol Silva</dc:creator>
  <cp:lastModifiedBy>QUITÉRIOS - José Quitério</cp:lastModifiedBy>
  <cp:lastPrinted>2026-04-24T08:17:48Z</cp:lastPrinted>
  <dcterms:created xsi:type="dcterms:W3CDTF">2016-04-08T09:13:18Z</dcterms:created>
  <dcterms:modified xsi:type="dcterms:W3CDTF">2026-04-24T08:18:00Z</dcterms:modified>
</cp:coreProperties>
</file>